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19440" windowHeight="15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J195" i="1"/>
  <c r="H195" i="1"/>
  <c r="G195" i="1"/>
  <c r="F195" i="1"/>
  <c r="J176" i="1"/>
  <c r="L176" i="1"/>
  <c r="H100" i="1"/>
  <c r="L100" i="1"/>
  <c r="J100" i="1"/>
  <c r="G100" i="1"/>
  <c r="F100" i="1"/>
  <c r="H81" i="1"/>
  <c r="L81" i="1"/>
  <c r="J81" i="1"/>
  <c r="G81" i="1"/>
  <c r="F81" i="1"/>
  <c r="L62" i="1"/>
  <c r="J62" i="1"/>
  <c r="I62" i="1"/>
  <c r="H62" i="1"/>
  <c r="G62" i="1"/>
  <c r="F62" i="1"/>
  <c r="I43" i="1"/>
  <c r="H43" i="1"/>
  <c r="L43" i="1"/>
  <c r="J43" i="1"/>
  <c r="G43" i="1"/>
  <c r="F43" i="1"/>
  <c r="L24" i="1"/>
  <c r="J24" i="1"/>
  <c r="H24" i="1"/>
  <c r="G24" i="1"/>
  <c r="H176" i="1"/>
  <c r="G176" i="1"/>
  <c r="F176" i="1"/>
  <c r="H157" i="1"/>
  <c r="L157" i="1"/>
  <c r="J157" i="1"/>
  <c r="G157" i="1"/>
  <c r="F157" i="1"/>
  <c r="F138" i="1"/>
  <c r="L138" i="1"/>
  <c r="J138" i="1"/>
  <c r="H138" i="1"/>
  <c r="G138" i="1"/>
  <c r="F119" i="1"/>
  <c r="L119" i="1"/>
  <c r="J119" i="1"/>
  <c r="H119" i="1"/>
  <c r="G119" i="1"/>
  <c r="F24" i="1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<sst xmlns="http://schemas.openxmlformats.org/spreadsheetml/2006/main" count="414" uniqueCount="147">
  <si>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</si>
  <si>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</si>
  <si>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</si>
  <si>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</si>
  <si>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</si>
  <si>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</si>
  <si>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</si>
  <si>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</si>
  <si>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</si>
  <si>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</si>
  <si>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</si>
  <si>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</si>
  <si>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</si>
  <si>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</si>
  <si>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</si>
  <si>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</si>
  <si>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</si>
  <si>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</si>
  <si>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</si>
  <si>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</si>
  <si>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</si>
  <si>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</si>
  <si>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</si>
  <si>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</si>
  <si>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</si>
  <si>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</si>
  <si>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</si>
  <si>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</si>
  <si>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</si>
  <si>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</si>
  <si>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</si>
  <si>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</si>
  <si>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</si>
  <si>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</si>
  <si>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</si>
  <si>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</si>
  <si>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</si>
  <si>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</si>
  <si>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</si>
  <si>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</si>
  <si>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Джубанткалиева Н.С.</t>
  </si>
  <si>
    <t>15-00</t>
  </si>
  <si>
    <t xml:space="preserve">Чай сладкий </t>
  </si>
  <si>
    <t>3-00</t>
  </si>
  <si>
    <t>Салат из капусты белокачанной т/о</t>
  </si>
  <si>
    <t>Щи из св.капусты на мясокостном бульоне</t>
  </si>
  <si>
    <t xml:space="preserve">Котлета из говядины с соусом </t>
  </si>
  <si>
    <t xml:space="preserve">Каша гречневая рассыпчатая </t>
  </si>
  <si>
    <t>Компот с/ф</t>
  </si>
  <si>
    <t xml:space="preserve">Хлеб пшеничный в/с </t>
  </si>
  <si>
    <t xml:space="preserve">Хлеб ржаной </t>
  </si>
  <si>
    <t xml:space="preserve">Суп молочный вермишелевый </t>
  </si>
  <si>
    <t>Свекла отварная т/о</t>
  </si>
  <si>
    <t>Суп картофельный на м/к бульоне</t>
  </si>
  <si>
    <t xml:space="preserve">Гороховая каша </t>
  </si>
  <si>
    <t xml:space="preserve">Гуляш говяжий </t>
  </si>
  <si>
    <t xml:space="preserve">Компот из сухофруктов </t>
  </si>
  <si>
    <t>Хлеб пшеничный в/с</t>
  </si>
  <si>
    <t>Бутерброд с маслом, сыр</t>
  </si>
  <si>
    <t>Морковь т/о с растительным маслом</t>
  </si>
  <si>
    <t xml:space="preserve">Суп из овощей с фасолью </t>
  </si>
  <si>
    <t xml:space="preserve">Тефтели из мяса говядины ссоусом </t>
  </si>
  <si>
    <t xml:space="preserve">Капуста тушеная </t>
  </si>
  <si>
    <t xml:space="preserve">кисель </t>
  </si>
  <si>
    <t xml:space="preserve">Каша рисовая молочная вязкая </t>
  </si>
  <si>
    <t>Лук в нарезке на р/м т/о</t>
  </si>
  <si>
    <t xml:space="preserve">Борщ на м/к бульоне </t>
  </si>
  <si>
    <t xml:space="preserve">Рыба припущенная </t>
  </si>
  <si>
    <t xml:space="preserve">Каша перловая </t>
  </si>
  <si>
    <t>Компот из с/ф</t>
  </si>
  <si>
    <t xml:space="preserve">Хлеб пшеничный </t>
  </si>
  <si>
    <t>хлеб ржаной</t>
  </si>
  <si>
    <t xml:space="preserve">Каша молочная манная </t>
  </si>
  <si>
    <t>Салат из свеклы т/о</t>
  </si>
  <si>
    <t>Суп картофельный с бобовыми на м\к бульоне</t>
  </si>
  <si>
    <t>Плов с курицей</t>
  </si>
  <si>
    <t xml:space="preserve">Кисель </t>
  </si>
  <si>
    <t>Морковь т/о с р/м</t>
  </si>
  <si>
    <t>Щи из св. капусты на мясокостном бульоне</t>
  </si>
  <si>
    <t xml:space="preserve">Картофель отварной </t>
  </si>
  <si>
    <t>Котлета из говядины ссоусом</t>
  </si>
  <si>
    <t>Компот  с/ф</t>
  </si>
  <si>
    <t>5-00</t>
  </si>
  <si>
    <t>6-00</t>
  </si>
  <si>
    <t>5--20</t>
  </si>
  <si>
    <t>4-00</t>
  </si>
  <si>
    <t xml:space="preserve">Каша молочная пшеничная </t>
  </si>
  <si>
    <t>Салат из капусты т/о</t>
  </si>
  <si>
    <t>Суп картофельный на м/к/б</t>
  </si>
  <si>
    <t>13-00</t>
  </si>
  <si>
    <t xml:space="preserve">Макаронные изделия отварные </t>
  </si>
  <si>
    <t>187-61</t>
  </si>
  <si>
    <t>5,,20</t>
  </si>
  <si>
    <t xml:space="preserve">Салат из свеклы т/о </t>
  </si>
  <si>
    <t xml:space="preserve">Борщ с капустой на м/к бульоне </t>
  </si>
  <si>
    <t xml:space="preserve">Тефтели из мяса говядины с соусом </t>
  </si>
  <si>
    <t xml:space="preserve">Апельсин </t>
  </si>
  <si>
    <t>9,,40</t>
  </si>
  <si>
    <t xml:space="preserve">Яблоко </t>
  </si>
  <si>
    <t xml:space="preserve">Каша молочная пшенная </t>
  </si>
  <si>
    <t>Лук в нарезке на растит масле т/о</t>
  </si>
  <si>
    <t>Суп из овощей с фасолью на м/к бульоне</t>
  </si>
  <si>
    <t xml:space="preserve">Рыба тушеная с овощами </t>
  </si>
  <si>
    <t>Хлеб ржаной</t>
  </si>
  <si>
    <t xml:space="preserve">Суп вермишелевый </t>
  </si>
  <si>
    <t xml:space="preserve">Плов с курицей </t>
  </si>
  <si>
    <t>9-00</t>
  </si>
  <si>
    <t>4,,00</t>
  </si>
  <si>
    <t>5,,00</t>
  </si>
  <si>
    <t>7-00</t>
  </si>
  <si>
    <t xml:space="preserve">яблоко </t>
  </si>
  <si>
    <t>54/1</t>
  </si>
  <si>
    <t>4--00</t>
  </si>
  <si>
    <t>100,10,05</t>
  </si>
  <si>
    <t>Каша молочная пшенная</t>
  </si>
  <si>
    <t>8-00</t>
  </si>
  <si>
    <t>100/20</t>
  </si>
  <si>
    <t>Хлеб, сыр</t>
  </si>
  <si>
    <t>Хлеб сыр</t>
  </si>
  <si>
    <t xml:space="preserve">Хлеб сыр </t>
  </si>
  <si>
    <t>200.</t>
  </si>
  <si>
    <t>хлеб сыр</t>
  </si>
  <si>
    <t>Каша молочная дружба</t>
  </si>
  <si>
    <t xml:space="preserve">Каша молочная рисовая </t>
  </si>
  <si>
    <t>16-84</t>
  </si>
  <si>
    <t>32-30</t>
  </si>
  <si>
    <t>38-54</t>
  </si>
  <si>
    <t>22-40</t>
  </si>
  <si>
    <t>33-00</t>
  </si>
  <si>
    <t>19-40</t>
  </si>
  <si>
    <t>28-90</t>
  </si>
  <si>
    <t>36-20</t>
  </si>
  <si>
    <t>6,,70</t>
  </si>
  <si>
    <t>14,,96</t>
  </si>
  <si>
    <t xml:space="preserve">апельсин </t>
  </si>
  <si>
    <t>29-00</t>
  </si>
  <si>
    <t>35-50</t>
  </si>
  <si>
    <t>36-30</t>
  </si>
  <si>
    <t>11,,00</t>
  </si>
  <si>
    <t>20-64</t>
  </si>
  <si>
    <t>46-76</t>
  </si>
  <si>
    <t>19,,40</t>
  </si>
  <si>
    <t>24-50</t>
  </si>
  <si>
    <t>34-20</t>
  </si>
  <si>
    <t>29-30</t>
  </si>
  <si>
    <t xml:space="preserve">банан </t>
  </si>
  <si>
    <t>32-50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</si>
</sst>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114</v>
      </c>
      <c r="F6" s="40">
        <v>200</v>
      </c>
      <c r="G6" s="40">
        <v>4.3899999999999997</v>
      </c>
      <c r="H6" s="40">
        <v>3.5</v>
      </c>
      <c r="I6" s="40">
        <v>33</v>
      </c>
      <c r="J6" s="40">
        <v>178</v>
      </c>
      <c r="K6" s="41">
        <v>1</v>
      </c>
      <c r="L6" s="40" t="s">
        <v>106</v>
      </c>
    </row>
    <row r="7" spans="1:12" ht="15" x14ac:dyDescent="0.25">
      <c r="A7" s="23"/>
      <c r="B7" s="15"/>
      <c r="C7" s="11"/>
      <c r="D7" s="6"/>
      <c r="E7" s="42" t="s">
        <v>117</v>
      </c>
      <c r="F7" s="50" t="s">
        <v>116</v>
      </c>
      <c r="G7" s="43">
        <v>16.899999999999999</v>
      </c>
      <c r="H7" s="43">
        <v>35.799999999999997</v>
      </c>
      <c r="I7" s="43">
        <v>3.6</v>
      </c>
      <c r="J7" s="43">
        <v>403.2</v>
      </c>
      <c r="K7" s="44">
        <v>2</v>
      </c>
      <c r="L7" s="43" t="s">
        <v>115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5</v>
      </c>
      <c r="L8" s="43" t="s">
        <v>43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21.49</v>
      </c>
      <c r="H13" s="19">
        <f t="shared" si="0"/>
        <v>39.299999999999997</v>
      </c>
      <c r="I13" s="19">
        <f t="shared" si="0"/>
        <v>50.6</v>
      </c>
      <c r="J13" s="19">
        <f t="shared" si="0"/>
        <v>609.20000000000005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2.13</v>
      </c>
      <c r="H14" s="43">
        <v>4.3099999999999996</v>
      </c>
      <c r="I14" s="43">
        <v>5.75</v>
      </c>
      <c r="J14" s="43">
        <v>56.58</v>
      </c>
      <c r="K14" s="44">
        <v>6</v>
      </c>
      <c r="L14" s="43" t="s">
        <v>82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1.96</v>
      </c>
      <c r="H15" s="43">
        <v>6.39</v>
      </c>
      <c r="I15" s="43">
        <v>7.37</v>
      </c>
      <c r="J15" s="43">
        <v>74.66</v>
      </c>
      <c r="K15" s="44">
        <v>52</v>
      </c>
      <c r="L15" s="43" t="s">
        <v>125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13.45</v>
      </c>
      <c r="H16" s="43">
        <v>14.16</v>
      </c>
      <c r="I16" s="43">
        <v>10.42</v>
      </c>
      <c r="J16" s="43">
        <v>154.84</v>
      </c>
      <c r="K16" s="44">
        <v>99</v>
      </c>
      <c r="L16" s="43" t="s">
        <v>126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9.2799999999999994</v>
      </c>
      <c r="H17" s="43">
        <v>5.63</v>
      </c>
      <c r="I17" s="43">
        <v>47.09</v>
      </c>
      <c r="J17" s="43">
        <v>219.69</v>
      </c>
      <c r="K17" s="44">
        <v>165</v>
      </c>
      <c r="L17" s="43" t="s">
        <v>82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28</v>
      </c>
      <c r="J18" s="43">
        <v>110</v>
      </c>
      <c r="K18" s="44">
        <v>278</v>
      </c>
      <c r="L18" s="43" t="s">
        <v>43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140.4</v>
      </c>
      <c r="K19" s="44">
        <v>878</v>
      </c>
      <c r="L19" s="43" t="s">
        <v>92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2.35</v>
      </c>
      <c r="H20" s="43">
        <v>0.35</v>
      </c>
      <c r="I20" s="43">
        <v>7.28</v>
      </c>
      <c r="J20" s="43">
        <v>107</v>
      </c>
      <c r="K20" s="44">
        <v>879</v>
      </c>
      <c r="L20" s="43" t="s">
        <v>85</v>
      </c>
    </row>
    <row r="21" spans="1:12" ht="15" x14ac:dyDescent="0.25">
      <c r="A21" s="23"/>
      <c r="B21" s="15"/>
      <c r="C21" s="11"/>
      <c r="D21" s="6"/>
      <c r="E21" s="42" t="s">
        <v>98</v>
      </c>
      <c r="F21" s="43">
        <v>100</v>
      </c>
      <c r="G21" s="43">
        <v>0</v>
      </c>
      <c r="H21" s="43">
        <v>0.31</v>
      </c>
      <c r="I21" s="43">
        <v>7.85</v>
      </c>
      <c r="J21" s="43">
        <v>34.174999999999997</v>
      </c>
      <c r="K21" s="44"/>
      <c r="L21" s="52">
        <v>35217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34.730000000000004</v>
      </c>
      <c r="H23" s="19">
        <f t="shared" si="2"/>
        <v>31.63</v>
      </c>
      <c r="I23" s="19">
        <f t="shared" si="2"/>
        <v>143.28</v>
      </c>
      <c r="J23" s="19">
        <f t="shared" si="2"/>
        <v>897.34499999999991</v>
      </c>
      <c r="K23" s="25"/>
      <c r="L23" s="19">
        <f t="shared" ref="L23" si="3">SUM(L14:L22)</f>
        <v>35217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1410</v>
      </c>
      <c r="G24" s="32">
        <f t="shared" ref="G24:J24" si="4">G13+G23</f>
        <v>56.22</v>
      </c>
      <c r="H24" s="32">
        <f t="shared" si="4"/>
        <v>70.929999999999993</v>
      </c>
      <c r="I24" s="32">
        <f t="shared" si="4"/>
        <v>193.88</v>
      </c>
      <c r="J24" s="32">
        <f t="shared" si="4"/>
        <v>1506.5450000000001</v>
      </c>
      <c r="K24" s="32"/>
      <c r="L24" s="32">
        <f t="shared" ref="L24" si="5">L13+L23</f>
        <v>35217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4.3899999999999997</v>
      </c>
      <c r="H25" s="40">
        <v>3.5</v>
      </c>
      <c r="I25" s="40">
        <v>33</v>
      </c>
      <c r="J25" s="40">
        <v>178.81</v>
      </c>
      <c r="K25" s="41">
        <v>75</v>
      </c>
      <c r="L25" s="40" t="s">
        <v>106</v>
      </c>
    </row>
    <row r="26" spans="1:12" ht="15" x14ac:dyDescent="0.25">
      <c r="A26" s="14"/>
      <c r="B26" s="15"/>
      <c r="C26" s="11"/>
      <c r="D26" s="6"/>
      <c r="E26" s="42" t="s">
        <v>118</v>
      </c>
      <c r="F26" s="43" t="s">
        <v>116</v>
      </c>
      <c r="G26" s="43">
        <v>16.899999999999999</v>
      </c>
      <c r="H26" s="43">
        <v>35.799999999999997</v>
      </c>
      <c r="I26" s="43">
        <v>3.6</v>
      </c>
      <c r="J26" s="43">
        <v>403.2</v>
      </c>
      <c r="K26" s="44">
        <v>2</v>
      </c>
      <c r="L26" s="43" t="s">
        <v>115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5</v>
      </c>
      <c r="L27" s="43" t="s">
        <v>43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21.49</v>
      </c>
      <c r="H32" s="19">
        <f t="shared" ref="H32" si="7">SUM(H25:H31)</f>
        <v>39.299999999999997</v>
      </c>
      <c r="I32" s="19">
        <f t="shared" ref="I32" si="8">SUM(I25:I31)</f>
        <v>50.6</v>
      </c>
      <c r="J32" s="19">
        <f t="shared" ref="J32:L32" si="9">SUM(J25:J31)</f>
        <v>610.01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1.1499999999999999</v>
      </c>
      <c r="H33" s="43">
        <v>5.35</v>
      </c>
      <c r="I33" s="43">
        <v>6.76</v>
      </c>
      <c r="J33" s="43">
        <v>79.75</v>
      </c>
      <c r="K33" s="44">
        <v>26</v>
      </c>
      <c r="L33" s="43" t="s">
        <v>85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3.86</v>
      </c>
      <c r="H34" s="43">
        <v>7.6</v>
      </c>
      <c r="I34" s="43">
        <v>14.86</v>
      </c>
      <c r="J34" s="43">
        <v>144.66</v>
      </c>
      <c r="K34" s="44">
        <v>58</v>
      </c>
      <c r="L34" s="43" t="s">
        <v>127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150</v>
      </c>
      <c r="G35" s="43">
        <v>15.55</v>
      </c>
      <c r="H35" s="43">
        <v>3.78</v>
      </c>
      <c r="I35" s="43">
        <v>33.619999999999997</v>
      </c>
      <c r="J35" s="43">
        <v>233.19</v>
      </c>
      <c r="K35" s="44">
        <v>291</v>
      </c>
      <c r="L35" s="43" t="s">
        <v>106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15.95</v>
      </c>
      <c r="H36" s="43">
        <v>17.89</v>
      </c>
      <c r="I36" s="43">
        <v>4.05</v>
      </c>
      <c r="J36" s="43">
        <v>252.97</v>
      </c>
      <c r="K36" s="44">
        <v>92</v>
      </c>
      <c r="L36" s="43" t="s">
        <v>128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25</v>
      </c>
      <c r="J37" s="43">
        <v>106</v>
      </c>
      <c r="K37" s="44">
        <v>278</v>
      </c>
      <c r="L37" s="43" t="s">
        <v>43</v>
      </c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140.4</v>
      </c>
      <c r="K38" s="44">
        <v>878</v>
      </c>
      <c r="L38" s="43" t="s">
        <v>92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2.35</v>
      </c>
      <c r="H39" s="43">
        <v>0.35</v>
      </c>
      <c r="I39" s="43">
        <v>7.28</v>
      </c>
      <c r="J39" s="43">
        <v>107</v>
      </c>
      <c r="K39" s="44">
        <v>879</v>
      </c>
      <c r="L39" s="43" t="s">
        <v>107</v>
      </c>
    </row>
    <row r="40" spans="1:12" ht="15" x14ac:dyDescent="0.25">
      <c r="A40" s="14"/>
      <c r="B40" s="15"/>
      <c r="C40" s="11"/>
      <c r="D40" s="6"/>
      <c r="E40" s="42" t="s">
        <v>96</v>
      </c>
      <c r="F40" s="43">
        <v>100</v>
      </c>
      <c r="G40" s="43">
        <v>0.25</v>
      </c>
      <c r="H40" s="43"/>
      <c r="I40" s="43">
        <v>6.125</v>
      </c>
      <c r="J40" s="43">
        <v>23.75</v>
      </c>
      <c r="K40" s="44"/>
      <c r="L40" s="52" t="s">
        <v>129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1010</v>
      </c>
      <c r="G42" s="19">
        <f t="shared" ref="G42" si="10">SUM(G33:G41)</f>
        <v>44.670000000000009</v>
      </c>
      <c r="H42" s="19">
        <f t="shared" ref="H42" si="11">SUM(H33:H41)</f>
        <v>35.450000000000003</v>
      </c>
      <c r="I42" s="19">
        <f t="shared" ref="I42" si="12">SUM(I33:I41)</f>
        <v>127.21499999999999</v>
      </c>
      <c r="J42" s="19">
        <f t="shared" ref="J42:L42" si="13">SUM(J33:J41)</f>
        <v>1087.72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1410</v>
      </c>
      <c r="G43" s="32">
        <f t="shared" ref="G43" si="14">G32+G42</f>
        <v>66.160000000000011</v>
      </c>
      <c r="H43" s="32">
        <f t="shared" ref="H43" si="15">H32+H42</f>
        <v>74.75</v>
      </c>
      <c r="I43" s="32">
        <f t="shared" ref="I43" si="16">I32+I42</f>
        <v>177.815</v>
      </c>
      <c r="J43" s="32">
        <f t="shared" ref="J43:L43" si="17">J32+J42</f>
        <v>1697.73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51" t="s">
        <v>120</v>
      </c>
      <c r="G44" s="40">
        <v>23.6</v>
      </c>
      <c r="H44" s="40">
        <v>11</v>
      </c>
      <c r="I44" s="40">
        <v>148</v>
      </c>
      <c r="J44" s="40">
        <v>728</v>
      </c>
      <c r="K44" s="41">
        <v>25</v>
      </c>
      <c r="L44" s="40" t="s">
        <v>106</v>
      </c>
    </row>
    <row r="45" spans="1:12" ht="15" x14ac:dyDescent="0.25">
      <c r="A45" s="23"/>
      <c r="B45" s="15"/>
      <c r="C45" s="11"/>
      <c r="D45" s="6"/>
      <c r="E45" s="42" t="s">
        <v>119</v>
      </c>
      <c r="F45" s="43" t="s">
        <v>116</v>
      </c>
      <c r="G45" s="43">
        <v>16.899999999999999</v>
      </c>
      <c r="H45" s="43">
        <v>35.799999999999997</v>
      </c>
      <c r="I45" s="43">
        <v>3.6</v>
      </c>
      <c r="J45" s="43">
        <v>403.2</v>
      </c>
      <c r="K45" s="44">
        <v>2</v>
      </c>
      <c r="L45" s="43" t="s">
        <v>115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5</v>
      </c>
      <c r="L46" s="43" t="s">
        <v>43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40.700000000000003</v>
      </c>
      <c r="H51" s="19">
        <f t="shared" ref="H51" si="19">SUM(H44:H50)</f>
        <v>46.8</v>
      </c>
      <c r="I51" s="19">
        <f t="shared" ref="I51" si="20">SUM(I44:I50)</f>
        <v>165.6</v>
      </c>
      <c r="J51" s="19">
        <f t="shared" ref="J51:L51" si="21">SUM(J44:J50)</f>
        <v>1159.2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2.5</v>
      </c>
      <c r="H52" s="43">
        <v>0.1</v>
      </c>
      <c r="I52" s="43">
        <v>24.8</v>
      </c>
      <c r="J52" s="43">
        <v>108</v>
      </c>
      <c r="K52" s="44">
        <v>17</v>
      </c>
      <c r="L52" s="43" t="s">
        <v>108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8</v>
      </c>
      <c r="H53" s="43">
        <v>4.4249999999999998</v>
      </c>
      <c r="I53" s="43">
        <v>31.824999999999999</v>
      </c>
      <c r="J53" s="43">
        <v>201</v>
      </c>
      <c r="K53" s="44">
        <v>63</v>
      </c>
      <c r="L53" s="43" t="s">
        <v>130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150</v>
      </c>
      <c r="G54" s="43">
        <v>11.05</v>
      </c>
      <c r="H54" s="43">
        <v>16.09</v>
      </c>
      <c r="I54" s="43">
        <v>15.56</v>
      </c>
      <c r="J54" s="43">
        <v>163.69</v>
      </c>
      <c r="K54" s="44">
        <v>105</v>
      </c>
      <c r="L54" s="43" t="s">
        <v>131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3.5</v>
      </c>
      <c r="H55" s="43">
        <v>4.54</v>
      </c>
      <c r="I55" s="43">
        <v>16.079999999999998</v>
      </c>
      <c r="J55" s="43">
        <v>72.37</v>
      </c>
      <c r="K55" s="44">
        <v>134</v>
      </c>
      <c r="L55" s="43" t="s">
        <v>106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</v>
      </c>
      <c r="H56" s="43">
        <v>0</v>
      </c>
      <c r="I56" s="43">
        <v>28</v>
      </c>
      <c r="J56" s="43">
        <v>110</v>
      </c>
      <c r="K56" s="44">
        <v>291</v>
      </c>
      <c r="L56" s="43" t="s">
        <v>82</v>
      </c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140.4</v>
      </c>
      <c r="K57" s="44">
        <v>878</v>
      </c>
      <c r="L57" s="52" t="s">
        <v>92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2.35</v>
      </c>
      <c r="H58" s="43">
        <v>0.35</v>
      </c>
      <c r="I58" s="43">
        <v>7.28</v>
      </c>
      <c r="J58" s="43">
        <v>107</v>
      </c>
      <c r="K58" s="44">
        <v>879</v>
      </c>
      <c r="L58" s="43" t="s">
        <v>85</v>
      </c>
    </row>
    <row r="59" spans="1:12" ht="15" x14ac:dyDescent="0.25">
      <c r="A59" s="23"/>
      <c r="B59" s="15"/>
      <c r="C59" s="11"/>
      <c r="D59" s="6"/>
      <c r="E59" s="42" t="s">
        <v>110</v>
      </c>
      <c r="F59" s="43">
        <v>100</v>
      </c>
      <c r="G59" s="43">
        <v>0</v>
      </c>
      <c r="H59" s="43">
        <v>0.31</v>
      </c>
      <c r="I59" s="43">
        <v>7.85</v>
      </c>
      <c r="J59" s="43">
        <v>34.174999999999997</v>
      </c>
      <c r="K59" s="44"/>
      <c r="L59" s="52" t="s">
        <v>132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" si="22">SUM(G52:G60)</f>
        <v>32.96</v>
      </c>
      <c r="H61" s="19">
        <f t="shared" ref="H61" si="23">SUM(H52:H60)</f>
        <v>26.294999999999998</v>
      </c>
      <c r="I61" s="19">
        <f t="shared" ref="I61" si="24">SUM(I52:I60)</f>
        <v>160.91499999999999</v>
      </c>
      <c r="J61" s="19">
        <f t="shared" ref="J61:L61" si="25">SUM(J52:J60)</f>
        <v>936.63499999999988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1210</v>
      </c>
      <c r="G62" s="32">
        <f t="shared" ref="G62" si="26">G51+G61</f>
        <v>73.66</v>
      </c>
      <c r="H62" s="32">
        <f t="shared" ref="H62" si="27">H51+H61</f>
        <v>73.094999999999999</v>
      </c>
      <c r="I62" s="32">
        <f t="shared" ref="I62" si="28">I51+I61</f>
        <v>326.51499999999999</v>
      </c>
      <c r="J62" s="32">
        <f t="shared" ref="J62:L62" si="29">J51+J61</f>
        <v>2095.835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7.64</v>
      </c>
      <c r="H63" s="40">
        <v>7.48</v>
      </c>
      <c r="I63" s="40">
        <v>50.73</v>
      </c>
      <c r="J63" s="40">
        <v>300.77</v>
      </c>
      <c r="K63" s="41">
        <v>179</v>
      </c>
      <c r="L63" s="40" t="s">
        <v>106</v>
      </c>
    </row>
    <row r="64" spans="1:12" ht="15" x14ac:dyDescent="0.25">
      <c r="A64" s="23"/>
      <c r="B64" s="15"/>
      <c r="C64" s="11"/>
      <c r="D64" s="6"/>
      <c r="E64" s="42" t="s">
        <v>118</v>
      </c>
      <c r="F64" s="43" t="s">
        <v>116</v>
      </c>
      <c r="G64" s="43">
        <v>16.899999999999999</v>
      </c>
      <c r="H64" s="43">
        <v>35.799999999999997</v>
      </c>
      <c r="I64" s="43">
        <v>3.6</v>
      </c>
      <c r="J64" s="43">
        <v>403.2</v>
      </c>
      <c r="K64" s="44">
        <v>2</v>
      </c>
      <c r="L64" s="43" t="s">
        <v>115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5</v>
      </c>
      <c r="L65" s="43" t="s">
        <v>43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24.74</v>
      </c>
      <c r="H70" s="19">
        <f t="shared" ref="H70" si="31">SUM(H63:H69)</f>
        <v>43.28</v>
      </c>
      <c r="I70" s="19">
        <f t="shared" ref="I70" si="32">SUM(I63:I69)</f>
        <v>68.33</v>
      </c>
      <c r="J70" s="19">
        <f t="shared" ref="J70:L70" si="33">SUM(J63:J69)</f>
        <v>731.97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2.2000000000000002</v>
      </c>
      <c r="H71" s="43">
        <v>4.5</v>
      </c>
      <c r="I71" s="43">
        <v>10.5</v>
      </c>
      <c r="J71" s="43">
        <v>91</v>
      </c>
      <c r="K71" s="44">
        <v>6</v>
      </c>
      <c r="L71" s="43" t="s">
        <v>82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1.54</v>
      </c>
      <c r="H72" s="43">
        <v>2.2400000000000002</v>
      </c>
      <c r="I72" s="43">
        <v>7.37</v>
      </c>
      <c r="J72" s="43">
        <v>73.81</v>
      </c>
      <c r="K72" s="44">
        <v>54</v>
      </c>
      <c r="L72" s="43" t="s">
        <v>124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150</v>
      </c>
      <c r="G73" s="43">
        <v>24</v>
      </c>
      <c r="H73" s="43">
        <v>11.6</v>
      </c>
      <c r="I73" s="43">
        <v>1.74</v>
      </c>
      <c r="J73" s="43">
        <v>207.34</v>
      </c>
      <c r="K73" s="44">
        <v>77</v>
      </c>
      <c r="L73" s="43" t="s">
        <v>41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3.53</v>
      </c>
      <c r="H74" s="43">
        <v>5</v>
      </c>
      <c r="I74" s="43">
        <v>25.04</v>
      </c>
      <c r="J74" s="43">
        <v>142</v>
      </c>
      <c r="K74" s="44">
        <v>129</v>
      </c>
      <c r="L74" s="43" t="s">
        <v>109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0</v>
      </c>
      <c r="I75" s="43">
        <v>28</v>
      </c>
      <c r="J75" s="43">
        <v>110</v>
      </c>
      <c r="K75" s="44">
        <v>278</v>
      </c>
      <c r="L75" s="43" t="s">
        <v>43</v>
      </c>
    </row>
    <row r="76" spans="1:12" ht="15" x14ac:dyDescent="0.25">
      <c r="A76" s="23"/>
      <c r="B76" s="15"/>
      <c r="C76" s="11"/>
      <c r="D76" s="7" t="s">
        <v>31</v>
      </c>
      <c r="E76" s="42" t="s">
        <v>70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140.4</v>
      </c>
      <c r="K76" s="44">
        <v>878</v>
      </c>
      <c r="L76" s="43" t="s">
        <v>92</v>
      </c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50</v>
      </c>
      <c r="G77" s="43">
        <v>2.35</v>
      </c>
      <c r="H77" s="43">
        <v>0.35</v>
      </c>
      <c r="I77" s="43">
        <v>7.28</v>
      </c>
      <c r="J77" s="43">
        <v>107</v>
      </c>
      <c r="K77" s="44">
        <v>879</v>
      </c>
      <c r="L77" s="43" t="s">
        <v>85</v>
      </c>
    </row>
    <row r="78" spans="1:12" ht="15" x14ac:dyDescent="0.25">
      <c r="A78" s="23"/>
      <c r="B78" s="15"/>
      <c r="C78" s="11"/>
      <c r="D78" s="6"/>
      <c r="E78" s="42" t="s">
        <v>110</v>
      </c>
      <c r="F78" s="43">
        <v>100</v>
      </c>
      <c r="G78" s="43">
        <v>0</v>
      </c>
      <c r="H78" s="43">
        <v>0.31</v>
      </c>
      <c r="I78" s="43">
        <v>7.85</v>
      </c>
      <c r="J78" s="43">
        <v>34.174999999999997</v>
      </c>
      <c r="K78" s="44"/>
      <c r="L78" s="52" t="s">
        <v>133</v>
      </c>
    </row>
    <row r="79" spans="1:12" ht="15" x14ac:dyDescent="0.25">
      <c r="A79" s="23"/>
      <c r="B79" s="15"/>
      <c r="C79" s="11"/>
      <c r="D79" s="6"/>
      <c r="E79" s="42" t="s">
        <v>134</v>
      </c>
      <c r="F79" s="43">
        <v>100</v>
      </c>
      <c r="G79" s="43">
        <v>0.25</v>
      </c>
      <c r="H79" s="43">
        <v>0</v>
      </c>
      <c r="I79" s="43">
        <v>0.125</v>
      </c>
      <c r="J79" s="43">
        <v>37.75</v>
      </c>
      <c r="K79" s="44"/>
      <c r="L79" s="43" t="s">
        <v>135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1110</v>
      </c>
      <c r="G80" s="19">
        <f t="shared" ref="G80" si="34">SUM(G71:G79)</f>
        <v>39.430000000000007</v>
      </c>
      <c r="H80" s="19">
        <f t="shared" ref="H80" si="35">SUM(H71:H79)</f>
        <v>24.48</v>
      </c>
      <c r="I80" s="19">
        <f t="shared" ref="I80" si="36">SUM(I71:I79)</f>
        <v>117.425</v>
      </c>
      <c r="J80" s="19">
        <f t="shared" ref="J80:L80" si="37">SUM(J71:J79)</f>
        <v>943.47499999999991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1510</v>
      </c>
      <c r="G81" s="32">
        <f t="shared" ref="G81" si="38">G70+G80</f>
        <v>64.17</v>
      </c>
      <c r="H81" s="32">
        <f t="shared" ref="H81" si="39">H70+H80</f>
        <v>67.760000000000005</v>
      </c>
      <c r="I81" s="32">
        <f t="shared" ref="I81" si="40">I70+I80</f>
        <v>185.755</v>
      </c>
      <c r="J81" s="32">
        <f t="shared" ref="J81:L81" si="41">J70+J80</f>
        <v>1675.4449999999999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5.65</v>
      </c>
      <c r="H82" s="40">
        <v>5.94</v>
      </c>
      <c r="I82" s="40">
        <v>36.5</v>
      </c>
      <c r="J82" s="40">
        <v>222.02</v>
      </c>
      <c r="K82" s="41">
        <v>180</v>
      </c>
      <c r="L82" s="40" t="s">
        <v>106</v>
      </c>
    </row>
    <row r="83" spans="1:12" ht="15" x14ac:dyDescent="0.25">
      <c r="A83" s="23"/>
      <c r="B83" s="15"/>
      <c r="C83" s="11"/>
      <c r="D83" s="6"/>
      <c r="E83" s="42" t="s">
        <v>121</v>
      </c>
      <c r="F83" s="43" t="s">
        <v>116</v>
      </c>
      <c r="G83" s="43">
        <v>16.899999999999999</v>
      </c>
      <c r="H83" s="43">
        <v>35.799999999999997</v>
      </c>
      <c r="I83" s="43">
        <v>3.6</v>
      </c>
      <c r="J83" s="43">
        <v>403.2</v>
      </c>
      <c r="K83" s="44">
        <v>2</v>
      </c>
      <c r="L83" s="43" t="s">
        <v>115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5</v>
      </c>
      <c r="L84" s="43" t="s">
        <v>43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22.749999999999996</v>
      </c>
      <c r="H89" s="19">
        <f t="shared" ref="H89" si="43">SUM(H82:H88)</f>
        <v>41.739999999999995</v>
      </c>
      <c r="I89" s="19">
        <f t="shared" ref="I89" si="44">SUM(I82:I88)</f>
        <v>54.1</v>
      </c>
      <c r="J89" s="19">
        <f t="shared" ref="J89:L89" si="45">SUM(J82:J88)</f>
        <v>653.22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100</v>
      </c>
      <c r="G90" s="43">
        <v>1.5</v>
      </c>
      <c r="H90" s="43">
        <v>4.5</v>
      </c>
      <c r="I90" s="43">
        <v>16.5</v>
      </c>
      <c r="J90" s="43">
        <v>108</v>
      </c>
      <c r="K90" s="44">
        <v>26</v>
      </c>
      <c r="L90" s="43" t="s">
        <v>83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2.3250000000000002</v>
      </c>
      <c r="H91" s="43">
        <v>8.25</v>
      </c>
      <c r="I91" s="43">
        <v>13.574999999999999</v>
      </c>
      <c r="J91" s="43">
        <v>137.5</v>
      </c>
      <c r="K91" s="44" t="s">
        <v>111</v>
      </c>
      <c r="L91" s="43" t="s">
        <v>136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200</v>
      </c>
      <c r="G92" s="43">
        <v>17.54</v>
      </c>
      <c r="H92" s="43">
        <v>21.08</v>
      </c>
      <c r="I92" s="43">
        <v>32.51</v>
      </c>
      <c r="J92" s="43">
        <v>387.1</v>
      </c>
      <c r="K92" s="44">
        <v>122</v>
      </c>
      <c r="L92" s="43" t="s">
        <v>137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1</v>
      </c>
      <c r="H94" s="43">
        <v>0</v>
      </c>
      <c r="I94" s="43">
        <v>28</v>
      </c>
      <c r="J94" s="43">
        <v>110</v>
      </c>
      <c r="K94" s="44">
        <v>291</v>
      </c>
      <c r="L94" s="43" t="s">
        <v>82</v>
      </c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140.4</v>
      </c>
      <c r="K95" s="44">
        <v>878</v>
      </c>
      <c r="L95" s="43" t="s">
        <v>84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2.35</v>
      </c>
      <c r="H96" s="43">
        <v>0.35</v>
      </c>
      <c r="I96" s="43">
        <v>7.28</v>
      </c>
      <c r="J96" s="43">
        <v>107</v>
      </c>
      <c r="K96" s="44">
        <v>879</v>
      </c>
      <c r="L96" s="43" t="s">
        <v>112</v>
      </c>
    </row>
    <row r="97" spans="1:12" ht="15" x14ac:dyDescent="0.25">
      <c r="A97" s="23"/>
      <c r="B97" s="15"/>
      <c r="C97" s="11"/>
      <c r="D97" s="6"/>
      <c r="E97" s="42" t="s">
        <v>96</v>
      </c>
      <c r="F97" s="43">
        <v>100</v>
      </c>
      <c r="G97" s="43">
        <v>0.25</v>
      </c>
      <c r="H97" s="43"/>
      <c r="I97" s="43">
        <v>6.125</v>
      </c>
      <c r="J97" s="43">
        <v>23.75</v>
      </c>
      <c r="K97" s="44"/>
      <c r="L97" s="52" t="s">
        <v>138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29.524999999999999</v>
      </c>
      <c r="H99" s="19">
        <f t="shared" ref="H99" si="47">SUM(H90:H98)</f>
        <v>34.659999999999997</v>
      </c>
      <c r="I99" s="19">
        <f t="shared" ref="I99" si="48">SUM(I90:I98)</f>
        <v>133.51</v>
      </c>
      <c r="J99" s="19">
        <f t="shared" ref="J99:L99" si="49">SUM(J90:J98)</f>
        <v>1013.75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1310</v>
      </c>
      <c r="G100" s="32">
        <f t="shared" ref="G100" si="50">G89+G99</f>
        <v>52.274999999999991</v>
      </c>
      <c r="H100" s="32">
        <f t="shared" ref="H100" si="51">H89+H99</f>
        <v>76.399999999999991</v>
      </c>
      <c r="I100" s="32">
        <f t="shared" ref="I100" si="52">I89+I99</f>
        <v>187.60999999999999</v>
      </c>
      <c r="J100" s="32">
        <f t="shared" ref="J100:L100" si="53">J89+J99</f>
        <v>1666.97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122</v>
      </c>
      <c r="F101" s="40">
        <v>200</v>
      </c>
      <c r="G101" s="40">
        <v>23.6</v>
      </c>
      <c r="H101" s="40">
        <v>11</v>
      </c>
      <c r="I101" s="40">
        <v>148</v>
      </c>
      <c r="J101" s="40">
        <v>728</v>
      </c>
      <c r="K101" s="41">
        <v>18</v>
      </c>
      <c r="L101" s="40" t="s">
        <v>106</v>
      </c>
    </row>
    <row r="102" spans="1:12" ht="15" x14ac:dyDescent="0.25">
      <c r="A102" s="23"/>
      <c r="B102" s="15"/>
      <c r="C102" s="11"/>
      <c r="D102" s="6"/>
      <c r="E102" s="42" t="s">
        <v>121</v>
      </c>
      <c r="F102" s="43" t="s">
        <v>116</v>
      </c>
      <c r="G102" s="43">
        <v>16.899999999999999</v>
      </c>
      <c r="H102" s="43">
        <v>35.799999999999997</v>
      </c>
      <c r="I102" s="43">
        <v>3.6</v>
      </c>
      <c r="J102" s="43">
        <v>403.2</v>
      </c>
      <c r="K102" s="44">
        <v>2</v>
      </c>
      <c r="L102" s="43" t="s">
        <v>115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5</v>
      </c>
      <c r="L103" s="43" t="s">
        <v>43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40.700000000000003</v>
      </c>
      <c r="H108" s="19">
        <f t="shared" si="54"/>
        <v>46.8</v>
      </c>
      <c r="I108" s="19">
        <f t="shared" si="54"/>
        <v>165.6</v>
      </c>
      <c r="J108" s="19">
        <f t="shared" si="54"/>
        <v>1159.2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100</v>
      </c>
      <c r="G109" s="43">
        <v>2.5</v>
      </c>
      <c r="H109" s="43">
        <v>0.1</v>
      </c>
      <c r="I109" s="43">
        <v>24.8</v>
      </c>
      <c r="J109" s="43">
        <v>62.36</v>
      </c>
      <c r="K109" s="44">
        <v>17</v>
      </c>
      <c r="L109" s="43" t="s">
        <v>82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1.96</v>
      </c>
      <c r="H110" s="43">
        <v>6.39</v>
      </c>
      <c r="I110" s="43">
        <v>7.37</v>
      </c>
      <c r="J110" s="43">
        <v>74.66</v>
      </c>
      <c r="K110" s="44">
        <v>52</v>
      </c>
      <c r="L110" s="43" t="s">
        <v>139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150</v>
      </c>
      <c r="G111" s="43">
        <v>3.1</v>
      </c>
      <c r="H111" s="43">
        <v>0.6</v>
      </c>
      <c r="I111" s="43">
        <v>25.7</v>
      </c>
      <c r="J111" s="43">
        <v>137.66</v>
      </c>
      <c r="K111" s="44">
        <v>129</v>
      </c>
      <c r="L111" s="43" t="s">
        <v>83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13.45</v>
      </c>
      <c r="H112" s="43">
        <v>14.16</v>
      </c>
      <c r="I112" s="43">
        <v>10.42</v>
      </c>
      <c r="J112" s="43">
        <v>154.84</v>
      </c>
      <c r="K112" s="44">
        <v>99</v>
      </c>
      <c r="L112" s="43" t="s">
        <v>140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1</v>
      </c>
      <c r="H113" s="43">
        <v>0</v>
      </c>
      <c r="I113" s="43">
        <v>25</v>
      </c>
      <c r="J113" s="43">
        <v>103</v>
      </c>
      <c r="K113" s="44">
        <v>278</v>
      </c>
      <c r="L113" s="43" t="s">
        <v>43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140.4</v>
      </c>
      <c r="K114" s="44">
        <v>878</v>
      </c>
      <c r="L114" s="52" t="s">
        <v>84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2.35</v>
      </c>
      <c r="H115" s="43">
        <v>0.35</v>
      </c>
      <c r="I115" s="43">
        <v>7.28</v>
      </c>
      <c r="J115" s="43">
        <v>107</v>
      </c>
      <c r="K115" s="44">
        <v>879</v>
      </c>
      <c r="L115" s="43" t="s">
        <v>85</v>
      </c>
    </row>
    <row r="116" spans="1:12" ht="15" x14ac:dyDescent="0.25">
      <c r="A116" s="23"/>
      <c r="B116" s="15"/>
      <c r="C116" s="11"/>
      <c r="D116" s="6"/>
      <c r="E116" s="42" t="s">
        <v>96</v>
      </c>
      <c r="F116" s="43">
        <v>100</v>
      </c>
      <c r="G116" s="43"/>
      <c r="H116" s="43"/>
      <c r="I116" s="43"/>
      <c r="J116" s="43"/>
      <c r="K116" s="44"/>
      <c r="L116" s="43" t="s">
        <v>97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1010</v>
      </c>
      <c r="G118" s="19">
        <f t="shared" ref="G118:J118" si="56">SUM(G109:G117)</f>
        <v>28.919999999999998</v>
      </c>
      <c r="H118" s="19">
        <f t="shared" si="56"/>
        <v>22.080000000000002</v>
      </c>
      <c r="I118" s="19">
        <f t="shared" si="56"/>
        <v>130.09</v>
      </c>
      <c r="J118" s="19">
        <f t="shared" si="56"/>
        <v>779.92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1410</v>
      </c>
      <c r="G119" s="32">
        <f t="shared" ref="G119" si="58">G108+G118</f>
        <v>69.62</v>
      </c>
      <c r="H119" s="32">
        <f t="shared" ref="H119" si="59">H108+H118</f>
        <v>68.88</v>
      </c>
      <c r="I119" s="32">
        <f t="shared" ref="I119" si="60">I108+I118</f>
        <v>295.69</v>
      </c>
      <c r="J119" s="32">
        <f t="shared" ref="J119:L119" si="61">J108+J118</f>
        <v>1939.12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5.65</v>
      </c>
      <c r="H120" s="40">
        <v>5.94</v>
      </c>
      <c r="I120" s="40">
        <v>36.5</v>
      </c>
      <c r="J120" s="40">
        <v>222.02</v>
      </c>
      <c r="K120" s="41">
        <v>181</v>
      </c>
      <c r="L120" s="40" t="s">
        <v>106</v>
      </c>
    </row>
    <row r="121" spans="1:12" ht="15" x14ac:dyDescent="0.25">
      <c r="A121" s="14"/>
      <c r="B121" s="15"/>
      <c r="C121" s="11"/>
      <c r="D121" s="6"/>
      <c r="E121" s="42" t="s">
        <v>118</v>
      </c>
      <c r="F121" s="43" t="s">
        <v>116</v>
      </c>
      <c r="G121" s="43">
        <v>16.899999999999999</v>
      </c>
      <c r="H121" s="43">
        <v>35.799999999999997</v>
      </c>
      <c r="I121" s="43">
        <v>3.6</v>
      </c>
      <c r="J121" s="43">
        <v>403.2</v>
      </c>
      <c r="K121" s="44">
        <v>2</v>
      </c>
      <c r="L121" s="43" t="s">
        <v>115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5</v>
      </c>
      <c r="L122" s="43" t="s">
        <v>43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22.749999999999996</v>
      </c>
      <c r="H127" s="19">
        <f t="shared" si="62"/>
        <v>41.739999999999995</v>
      </c>
      <c r="I127" s="19">
        <f t="shared" si="62"/>
        <v>54.1</v>
      </c>
      <c r="J127" s="19">
        <f t="shared" si="62"/>
        <v>653.22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100</v>
      </c>
      <c r="G128" s="43">
        <v>2.13</v>
      </c>
      <c r="H128" s="43">
        <v>4.3099999999999996</v>
      </c>
      <c r="I128" s="43">
        <v>5.75</v>
      </c>
      <c r="J128" s="43">
        <v>56.58</v>
      </c>
      <c r="K128" s="44">
        <v>6</v>
      </c>
      <c r="L128" s="43" t="s">
        <v>85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1.6</v>
      </c>
      <c r="H129" s="43">
        <v>1.54</v>
      </c>
      <c r="I129" s="43">
        <v>11.6</v>
      </c>
      <c r="J129" s="43">
        <v>68</v>
      </c>
      <c r="K129" s="44">
        <v>58</v>
      </c>
      <c r="L129" s="43" t="s">
        <v>127</v>
      </c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150</v>
      </c>
      <c r="G130" s="43">
        <v>18.95</v>
      </c>
      <c r="H130" s="43">
        <v>17.89</v>
      </c>
      <c r="I130" s="43">
        <v>4.05</v>
      </c>
      <c r="J130" s="43">
        <v>252.97</v>
      </c>
      <c r="K130" s="44">
        <v>92</v>
      </c>
      <c r="L130" s="43" t="s">
        <v>128</v>
      </c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6.25</v>
      </c>
      <c r="H131" s="43">
        <v>5.55</v>
      </c>
      <c r="I131" s="43">
        <v>40.369999999999997</v>
      </c>
      <c r="J131" s="43" t="s">
        <v>91</v>
      </c>
      <c r="K131" s="44">
        <v>202</v>
      </c>
      <c r="L131" s="43" t="s">
        <v>106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1</v>
      </c>
      <c r="H132" s="43">
        <v>0</v>
      </c>
      <c r="I132" s="43">
        <v>25</v>
      </c>
      <c r="J132" s="43">
        <v>106</v>
      </c>
      <c r="K132" s="44">
        <v>278</v>
      </c>
      <c r="L132" s="43" t="s">
        <v>43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140.4</v>
      </c>
      <c r="K133" s="44">
        <v>878</v>
      </c>
      <c r="L133" s="43" t="s">
        <v>92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2.35</v>
      </c>
      <c r="H134" s="43">
        <v>0.35</v>
      </c>
      <c r="I134" s="43">
        <v>7.28</v>
      </c>
      <c r="J134" s="43">
        <v>107</v>
      </c>
      <c r="K134" s="44">
        <v>879</v>
      </c>
      <c r="L134" s="43" t="s">
        <v>85</v>
      </c>
    </row>
    <row r="135" spans="1:12" ht="15" x14ac:dyDescent="0.25">
      <c r="A135" s="14"/>
      <c r="B135" s="15"/>
      <c r="C135" s="11"/>
      <c r="D135" s="6"/>
      <c r="E135" s="42" t="s">
        <v>134</v>
      </c>
      <c r="F135" s="43">
        <v>100</v>
      </c>
      <c r="G135" s="43">
        <v>0.25</v>
      </c>
      <c r="H135" s="43">
        <v>0</v>
      </c>
      <c r="I135" s="43">
        <v>6.125</v>
      </c>
      <c r="J135" s="43">
        <v>23.75</v>
      </c>
      <c r="K135" s="44"/>
      <c r="L135" s="52" t="s">
        <v>141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1010</v>
      </c>
      <c r="G137" s="19">
        <f t="shared" ref="G137:J137" si="64">SUM(G128:G136)</f>
        <v>37.090000000000003</v>
      </c>
      <c r="H137" s="19">
        <f t="shared" si="64"/>
        <v>30.120000000000005</v>
      </c>
      <c r="I137" s="19">
        <f t="shared" si="64"/>
        <v>129.69499999999999</v>
      </c>
      <c r="J137" s="19">
        <f t="shared" si="64"/>
        <v>754.7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1410</v>
      </c>
      <c r="G138" s="32">
        <f t="shared" ref="G138" si="66">G127+G137</f>
        <v>59.84</v>
      </c>
      <c r="H138" s="32">
        <f t="shared" ref="H138" si="67">H127+H137</f>
        <v>71.86</v>
      </c>
      <c r="I138" s="32">
        <f t="shared" ref="I138" si="68">I127+I137</f>
        <v>183.79499999999999</v>
      </c>
      <c r="J138" s="32">
        <f t="shared" ref="J138:L138" si="69">J127+J137</f>
        <v>1407.92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200</v>
      </c>
      <c r="G139" s="40">
        <v>12</v>
      </c>
      <c r="H139" s="40">
        <v>5.8</v>
      </c>
      <c r="I139" s="40">
        <v>87</v>
      </c>
      <c r="J139" s="40">
        <v>445.2</v>
      </c>
      <c r="K139" s="41">
        <v>179</v>
      </c>
      <c r="L139" s="40" t="s">
        <v>106</v>
      </c>
    </row>
    <row r="140" spans="1:12" ht="15" x14ac:dyDescent="0.25">
      <c r="A140" s="23"/>
      <c r="B140" s="15"/>
      <c r="C140" s="11"/>
      <c r="D140" s="6"/>
      <c r="E140" s="42" t="s">
        <v>58</v>
      </c>
      <c r="F140" s="43" t="s">
        <v>113</v>
      </c>
      <c r="G140" s="43">
        <v>16.899999999999999</v>
      </c>
      <c r="H140" s="43">
        <v>35.799999999999997</v>
      </c>
      <c r="I140" s="43">
        <v>3.6</v>
      </c>
      <c r="J140" s="43">
        <v>403.2</v>
      </c>
      <c r="K140" s="44">
        <v>2</v>
      </c>
      <c r="L140" s="43" t="s">
        <v>115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5</v>
      </c>
      <c r="L141" s="43" t="s">
        <v>43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29.099999999999998</v>
      </c>
      <c r="H146" s="19">
        <f t="shared" si="70"/>
        <v>41.599999999999994</v>
      </c>
      <c r="I146" s="19">
        <f t="shared" si="70"/>
        <v>104.6</v>
      </c>
      <c r="J146" s="19">
        <f t="shared" si="70"/>
        <v>876.4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100</v>
      </c>
      <c r="G147" s="43">
        <v>1.1499999999999999</v>
      </c>
      <c r="H147" s="43">
        <v>5.35</v>
      </c>
      <c r="I147" s="43">
        <v>6.76</v>
      </c>
      <c r="J147" s="43">
        <v>79.75</v>
      </c>
      <c r="K147" s="44">
        <v>26</v>
      </c>
      <c r="L147" s="43" t="s">
        <v>82</v>
      </c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1.54</v>
      </c>
      <c r="H148" s="43">
        <v>2.2400000000000002</v>
      </c>
      <c r="I148" s="43">
        <v>7.37</v>
      </c>
      <c r="J148" s="43">
        <v>73.81</v>
      </c>
      <c r="K148" s="44">
        <v>54</v>
      </c>
      <c r="L148" s="43" t="s">
        <v>142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150</v>
      </c>
      <c r="G149" s="43">
        <v>11.05</v>
      </c>
      <c r="H149" s="43">
        <v>16.09</v>
      </c>
      <c r="I149" s="43">
        <v>15.56</v>
      </c>
      <c r="J149" s="43">
        <v>163.69</v>
      </c>
      <c r="K149" s="44">
        <v>134</v>
      </c>
      <c r="L149" s="43" t="s">
        <v>143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3.5</v>
      </c>
      <c r="H150" s="43">
        <v>4.54</v>
      </c>
      <c r="I150" s="43">
        <v>16.079999999999998</v>
      </c>
      <c r="J150" s="43">
        <v>72.37</v>
      </c>
      <c r="K150" s="44">
        <v>105</v>
      </c>
      <c r="L150" s="43" t="s">
        <v>109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0</v>
      </c>
      <c r="I151" s="43">
        <v>28</v>
      </c>
      <c r="J151" s="43">
        <v>110</v>
      </c>
      <c r="K151" s="44">
        <v>291</v>
      </c>
      <c r="L151" s="43" t="s">
        <v>82</v>
      </c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140.4</v>
      </c>
      <c r="K152" s="44">
        <v>878</v>
      </c>
      <c r="L152" s="43" t="s">
        <v>92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2.35</v>
      </c>
      <c r="H153" s="43">
        <v>0.35</v>
      </c>
      <c r="I153" s="43">
        <v>7.28</v>
      </c>
      <c r="J153" s="43">
        <v>107</v>
      </c>
      <c r="K153" s="44">
        <v>879</v>
      </c>
      <c r="L153" s="43" t="s">
        <v>85</v>
      </c>
    </row>
    <row r="154" spans="1:12" ht="15" x14ac:dyDescent="0.25">
      <c r="A154" s="23"/>
      <c r="B154" s="15"/>
      <c r="C154" s="11"/>
      <c r="D154" s="6"/>
      <c r="E154" s="42" t="s">
        <v>110</v>
      </c>
      <c r="F154" s="43">
        <v>100</v>
      </c>
      <c r="G154" s="43">
        <v>0</v>
      </c>
      <c r="H154" s="43">
        <v>0.31</v>
      </c>
      <c r="I154" s="43">
        <v>7.85</v>
      </c>
      <c r="J154" s="43">
        <v>34.174999999999997</v>
      </c>
      <c r="K154" s="44"/>
      <c r="L154" s="52">
        <v>45945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1010</v>
      </c>
      <c r="G156" s="19">
        <f t="shared" ref="G156:J156" si="72">SUM(G147:G155)</f>
        <v>25.150000000000002</v>
      </c>
      <c r="H156" s="19">
        <f t="shared" si="72"/>
        <v>29.36</v>
      </c>
      <c r="I156" s="19">
        <f t="shared" si="72"/>
        <v>118.41999999999999</v>
      </c>
      <c r="J156" s="19">
        <f t="shared" si="72"/>
        <v>781.19499999999994</v>
      </c>
      <c r="K156" s="25"/>
      <c r="L156" s="19">
        <f t="shared" ref="L156" si="73">SUM(L147:L155)</f>
        <v>45945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1410</v>
      </c>
      <c r="G157" s="32">
        <f t="shared" ref="G157" si="74">G146+G156</f>
        <v>54.25</v>
      </c>
      <c r="H157" s="32">
        <f t="shared" ref="H157" si="75">H146+H156</f>
        <v>70.959999999999994</v>
      </c>
      <c r="I157" s="32">
        <f t="shared" ref="I157" si="76">I146+I156</f>
        <v>223.01999999999998</v>
      </c>
      <c r="J157" s="32">
        <f t="shared" ref="J157:L157" si="77">J146+J156</f>
        <v>1657.5949999999998</v>
      </c>
      <c r="K157" s="32"/>
      <c r="L157" s="32">
        <f t="shared" si="77"/>
        <v>45945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4.3899999999999997</v>
      </c>
      <c r="H158" s="40">
        <v>3.5</v>
      </c>
      <c r="I158" s="40">
        <v>33</v>
      </c>
      <c r="J158" s="40">
        <v>178.81</v>
      </c>
      <c r="K158" s="41">
        <v>72</v>
      </c>
      <c r="L158" s="40" t="s">
        <v>106</v>
      </c>
    </row>
    <row r="159" spans="1:12" ht="15" x14ac:dyDescent="0.25">
      <c r="A159" s="23"/>
      <c r="B159" s="15"/>
      <c r="C159" s="11"/>
      <c r="D159" s="6"/>
      <c r="E159" s="42" t="s">
        <v>118</v>
      </c>
      <c r="F159" s="43" t="s">
        <v>116</v>
      </c>
      <c r="G159" s="43">
        <v>16.899999999999999</v>
      </c>
      <c r="H159" s="43">
        <v>35.799999999999997</v>
      </c>
      <c r="I159" s="43">
        <v>3.6</v>
      </c>
      <c r="J159" s="43">
        <v>403.2</v>
      </c>
      <c r="K159" s="44">
        <v>2</v>
      </c>
      <c r="L159" s="43" t="s">
        <v>115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5</v>
      </c>
      <c r="L160" s="43" t="s">
        <v>43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21.49</v>
      </c>
      <c r="H165" s="19">
        <f t="shared" si="78"/>
        <v>39.299999999999997</v>
      </c>
      <c r="I165" s="19">
        <f t="shared" si="78"/>
        <v>50.6</v>
      </c>
      <c r="J165" s="19">
        <f t="shared" si="78"/>
        <v>610.01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100</v>
      </c>
      <c r="G166" s="43">
        <v>2.2000000000000002</v>
      </c>
      <c r="H166" s="43">
        <v>4.5</v>
      </c>
      <c r="I166" s="43">
        <v>10.5</v>
      </c>
      <c r="J166" s="43">
        <v>91</v>
      </c>
      <c r="K166" s="44">
        <v>6</v>
      </c>
      <c r="L166" s="43" t="s">
        <v>82</v>
      </c>
    </row>
    <row r="167" spans="1:12" ht="15" x14ac:dyDescent="0.25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8</v>
      </c>
      <c r="H167" s="43">
        <v>4.4249999999999998</v>
      </c>
      <c r="I167" s="43">
        <v>31.824999999999999</v>
      </c>
      <c r="J167" s="43">
        <v>201</v>
      </c>
      <c r="K167" s="44">
        <v>63</v>
      </c>
      <c r="L167" s="43" t="s">
        <v>137</v>
      </c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150</v>
      </c>
      <c r="G168" s="43">
        <v>24</v>
      </c>
      <c r="H168" s="43">
        <v>11.6</v>
      </c>
      <c r="I168" s="43">
        <v>1.74</v>
      </c>
      <c r="J168" s="43">
        <v>207.34</v>
      </c>
      <c r="K168" s="44">
        <v>77</v>
      </c>
      <c r="L168" s="43" t="s">
        <v>144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3.53</v>
      </c>
      <c r="H169" s="43">
        <v>5</v>
      </c>
      <c r="I169" s="43">
        <v>25.04</v>
      </c>
      <c r="J169" s="43">
        <v>142</v>
      </c>
      <c r="K169" s="44">
        <v>129</v>
      </c>
      <c r="L169" s="43" t="s">
        <v>109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1</v>
      </c>
      <c r="H170" s="43">
        <v>0</v>
      </c>
      <c r="I170" s="43">
        <v>28</v>
      </c>
      <c r="J170" s="43">
        <v>110</v>
      </c>
      <c r="K170" s="44">
        <v>278</v>
      </c>
      <c r="L170" s="43" t="s">
        <v>43</v>
      </c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140.4</v>
      </c>
      <c r="K171" s="44">
        <v>878</v>
      </c>
      <c r="L171" s="43" t="s">
        <v>84</v>
      </c>
    </row>
    <row r="172" spans="1:12" ht="15" x14ac:dyDescent="0.25">
      <c r="A172" s="23"/>
      <c r="B172" s="15"/>
      <c r="C172" s="11"/>
      <c r="D172" s="7" t="s">
        <v>32</v>
      </c>
      <c r="E172" s="42" t="s">
        <v>103</v>
      </c>
      <c r="F172" s="43">
        <v>50</v>
      </c>
      <c r="G172" s="43">
        <v>2.35</v>
      </c>
      <c r="H172" s="43">
        <v>0.35</v>
      </c>
      <c r="I172" s="43">
        <v>7.28</v>
      </c>
      <c r="J172" s="43">
        <v>107</v>
      </c>
      <c r="K172" s="44">
        <v>879</v>
      </c>
      <c r="L172" s="43" t="s">
        <v>85</v>
      </c>
    </row>
    <row r="173" spans="1:12" ht="15" x14ac:dyDescent="0.25">
      <c r="A173" s="23"/>
      <c r="B173" s="15"/>
      <c r="C173" s="11"/>
      <c r="D173" s="6"/>
      <c r="E173" s="42" t="s">
        <v>145</v>
      </c>
      <c r="F173" s="43">
        <v>100</v>
      </c>
      <c r="G173" s="43">
        <v>0.26</v>
      </c>
      <c r="H173" s="43">
        <v>0.17</v>
      </c>
      <c r="I173" s="43">
        <v>11.41</v>
      </c>
      <c r="J173" s="43">
        <v>52</v>
      </c>
      <c r="K173" s="44"/>
      <c r="L173" s="52">
        <v>44105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1010</v>
      </c>
      <c r="G175" s="19">
        <f t="shared" ref="G175:J175" si="80">SUM(G166:G174)</f>
        <v>45.900000000000006</v>
      </c>
      <c r="H175" s="19">
        <f t="shared" si="80"/>
        <v>26.525000000000002</v>
      </c>
      <c r="I175" s="19">
        <f t="shared" si="80"/>
        <v>145.315</v>
      </c>
      <c r="J175" s="19">
        <f t="shared" si="80"/>
        <v>1050.74</v>
      </c>
      <c r="K175" s="25"/>
      <c r="L175" s="19">
        <f t="shared" ref="L175" si="81">SUM(L166:L174)</f>
        <v>44105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1410</v>
      </c>
      <c r="G176" s="32">
        <f t="shared" ref="G176" si="82">G165+G175</f>
        <v>67.39</v>
      </c>
      <c r="H176" s="32">
        <f t="shared" ref="H176" si="83">H165+H175</f>
        <v>65.825000000000003</v>
      </c>
      <c r="I176" s="32">
        <f t="shared" ref="I176" si="84">I165+I175</f>
        <v>195.91499999999999</v>
      </c>
      <c r="J176" s="32">
        <f t="shared" ref="J176:L176" si="85">J165+J175</f>
        <v>1660.75</v>
      </c>
      <c r="K176" s="32"/>
      <c r="L176" s="32">
        <f t="shared" si="85"/>
        <v>44105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23.6</v>
      </c>
      <c r="H177" s="40">
        <v>11</v>
      </c>
      <c r="I177" s="40">
        <v>148</v>
      </c>
      <c r="J177" s="40">
        <v>728</v>
      </c>
      <c r="K177" s="41">
        <v>1</v>
      </c>
      <c r="L177" s="40" t="s">
        <v>106</v>
      </c>
    </row>
    <row r="178" spans="1:12" ht="15" x14ac:dyDescent="0.25">
      <c r="A178" s="23"/>
      <c r="B178" s="15"/>
      <c r="C178" s="11"/>
      <c r="D178" s="6"/>
      <c r="E178" s="42" t="s">
        <v>118</v>
      </c>
      <c r="F178" s="43" t="s">
        <v>116</v>
      </c>
      <c r="G178" s="43">
        <v>16.899999999999999</v>
      </c>
      <c r="H178" s="43">
        <v>35.799999999999997</v>
      </c>
      <c r="I178" s="43">
        <v>3.6</v>
      </c>
      <c r="J178" s="43">
        <v>403.2</v>
      </c>
      <c r="K178" s="44">
        <v>2</v>
      </c>
      <c r="L178" s="43" t="s">
        <v>115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5</v>
      </c>
      <c r="L179" s="43" t="s">
        <v>43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40.700000000000003</v>
      </c>
      <c r="H184" s="19">
        <f t="shared" si="86"/>
        <v>46.8</v>
      </c>
      <c r="I184" s="19">
        <f t="shared" si="86"/>
        <v>165.6</v>
      </c>
      <c r="J184" s="19">
        <f t="shared" si="86"/>
        <v>1159.2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100</v>
      </c>
      <c r="G185" s="43">
        <v>2.13</v>
      </c>
      <c r="H185" s="43">
        <v>4.3099999999999996</v>
      </c>
      <c r="I185" s="43">
        <v>5.75</v>
      </c>
      <c r="J185" s="43">
        <v>56.58</v>
      </c>
      <c r="K185" s="44">
        <v>6</v>
      </c>
      <c r="L185" s="43" t="s">
        <v>85</v>
      </c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2.14</v>
      </c>
      <c r="H186" s="43">
        <v>2</v>
      </c>
      <c r="I186" s="43">
        <v>15.06</v>
      </c>
      <c r="J186" s="43">
        <v>89.34</v>
      </c>
      <c r="K186" s="44">
        <v>59</v>
      </c>
      <c r="L186" s="43" t="s">
        <v>146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200</v>
      </c>
      <c r="G187" s="43">
        <v>17.54</v>
      </c>
      <c r="H187" s="43">
        <v>21.86</v>
      </c>
      <c r="I187" s="43">
        <v>38.51</v>
      </c>
      <c r="J187" s="43">
        <v>387.1</v>
      </c>
      <c r="K187" s="44">
        <v>122</v>
      </c>
      <c r="L187" s="43" t="s">
        <v>137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1</v>
      </c>
      <c r="H189" s="43">
        <v>0</v>
      </c>
      <c r="I189" s="43">
        <v>28</v>
      </c>
      <c r="J189" s="43">
        <v>110</v>
      </c>
      <c r="K189" s="44">
        <v>291</v>
      </c>
      <c r="L189" s="43" t="s">
        <v>82</v>
      </c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140.4</v>
      </c>
      <c r="K190" s="44">
        <v>878</v>
      </c>
      <c r="L190" s="52" t="s">
        <v>84</v>
      </c>
    </row>
    <row r="191" spans="1:12" ht="15" x14ac:dyDescent="0.25">
      <c r="A191" s="23"/>
      <c r="B191" s="15"/>
      <c r="C191" s="11"/>
      <c r="D191" s="7" t="s">
        <v>32</v>
      </c>
      <c r="E191" s="42" t="s">
        <v>103</v>
      </c>
      <c r="F191" s="43">
        <v>50</v>
      </c>
      <c r="G191" s="43">
        <v>2.35</v>
      </c>
      <c r="H191" s="43">
        <v>0.35</v>
      </c>
      <c r="I191" s="43">
        <v>7.28</v>
      </c>
      <c r="J191" s="43">
        <v>107</v>
      </c>
      <c r="K191" s="44">
        <v>879</v>
      </c>
      <c r="L191" s="43" t="s">
        <v>85</v>
      </c>
    </row>
    <row r="192" spans="1:12" ht="15" x14ac:dyDescent="0.25">
      <c r="A192" s="23"/>
      <c r="B192" s="15"/>
      <c r="C192" s="11"/>
      <c r="D192" s="6"/>
      <c r="E192" s="42" t="s">
        <v>134</v>
      </c>
      <c r="F192" s="43">
        <v>100</v>
      </c>
      <c r="G192" s="43">
        <v>0.25</v>
      </c>
      <c r="H192" s="43">
        <v>0</v>
      </c>
      <c r="I192" s="43">
        <v>6.125</v>
      </c>
      <c r="J192" s="43">
        <v>23.75</v>
      </c>
      <c r="K192" s="44"/>
      <c r="L192" s="52" t="s">
        <v>89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29.97</v>
      </c>
      <c r="H194" s="19">
        <f t="shared" si="88"/>
        <v>29</v>
      </c>
      <c r="I194" s="19">
        <f t="shared" si="88"/>
        <v>130.245</v>
      </c>
      <c r="J194" s="19">
        <f t="shared" si="88"/>
        <v>914.17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1310</v>
      </c>
      <c r="G195" s="32">
        <f t="shared" ref="G195" si="90">G184+G194</f>
        <v>70.67</v>
      </c>
      <c r="H195" s="32">
        <f t="shared" ref="H195" si="91">H184+H194</f>
        <v>75.8</v>
      </c>
      <c r="I195" s="32">
        <f t="shared" ref="I195" si="92">I184+I194</f>
        <v>295.84500000000003</v>
      </c>
      <c r="J195" s="32">
        <f t="shared" ref="J195:L195" si="93">J184+J194</f>
        <v>2073.37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63.4255</v>
      </c>
      <c r="H196" s="34">
        <f t="shared" si="94"/>
        <v>71.626000000000005</v>
      </c>
      <c r="I196" s="34">
        <f t="shared" si="94"/>
        <v>226.584</v>
      </c>
      <c r="J196" s="34">
        <f t="shared" si="94"/>
        <v>1738.1279999999999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41755.666666666664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cp:lastPrinted>2023-11-05T15:07:17Z</cp:lastPrinted>
  <dcterms:created xsi:type="dcterms:W3CDTF">2022-05-16T14:23:56Z</dcterms:created>
  <dcterms:modified xsi:type="dcterms:W3CDTF">2025-01-21T10:32:15Z</dcterms:modified>
</cp:coreProperties>
</file>